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13_ncr:1_{E61B34E9-A7FE-4067-8BE4-B0171279CCE6}" xr6:coauthVersionLast="40" xr6:coauthVersionMax="40" xr10:uidLastSave="{00000000-0000-0000-0000-000000000000}"/>
  <bookViews>
    <workbookView xWindow="0" yWindow="0" windowWidth="20490" windowHeight="7920" tabRatio="791" activeTab="8" xr2:uid="{00000000-000D-0000-FFFF-FFFF00000000}"/>
  </bookViews>
  <sheets>
    <sheet name="Y5 GIRLS " sheetId="17" r:id="rId1"/>
    <sheet name="Y5 BOYS" sheetId="18" r:id="rId2"/>
    <sheet name="Y6 GIRLS" sheetId="1" r:id="rId3"/>
    <sheet name="Y6 BOYS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</sheets>
  <definedNames>
    <definedName name="_xlnm._FilterDatabase" localSheetId="8" hidden="1">TOTAL!$A$1:$C$23</definedName>
    <definedName name="_xlnm._FilterDatabase" localSheetId="0" hidden="1">'Y5 GIRLS '!$A$1:$Y$7</definedName>
    <definedName name="_xlnm._FilterDatabase" localSheetId="2" hidden="1">'Y6 GIRLS'!$A$1:$Y$7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B4" i="14" s="1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9"/>
  <c r="A6" i="9"/>
  <c r="A5" i="9"/>
  <c r="A4" i="9"/>
  <c r="A3" i="9"/>
  <c r="A2" i="9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C8" i="19" s="1"/>
  <c r="B5" i="19"/>
  <c r="B3" i="14"/>
  <c r="B2" i="19"/>
  <c r="M8" i="2"/>
  <c r="C8" i="14" s="1"/>
  <c r="H11" i="2"/>
  <c r="E11" i="2"/>
  <c r="D11" i="2"/>
  <c r="C11" i="2"/>
  <c r="B11" i="2"/>
  <c r="E11" i="18"/>
  <c r="A8" i="2"/>
  <c r="H11" i="1"/>
  <c r="E11" i="1"/>
  <c r="D11" i="1"/>
  <c r="C11" i="1"/>
  <c r="B11" i="1"/>
  <c r="A8" i="1"/>
  <c r="A8" i="9" s="1"/>
  <c r="M8" i="1"/>
  <c r="C8" i="13" s="1"/>
  <c r="C3" i="13"/>
  <c r="A8" i="18"/>
  <c r="D11" i="18"/>
  <c r="H11" i="18"/>
  <c r="C11" i="18"/>
  <c r="B11" i="18"/>
  <c r="B3" i="19"/>
  <c r="C5" i="13"/>
  <c r="B8" i="13" l="1"/>
  <c r="B8" i="16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D4" i="14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C6" i="13"/>
  <c r="D6" i="13" s="1"/>
  <c r="D6" i="14" l="1"/>
  <c r="D6" i="9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<sst xmlns="http://schemas.openxmlformats.org/spreadsheetml/2006/main" count="117" uniqueCount="35">
  <si>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</si>
  <si>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</si>
  <si>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</si>
  <si>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</si>
  <si>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</si>
  <si>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</si>
  <si>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</si>
  <si>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</si>
  <si>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</si>
  <si>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</si>
  <si>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Y5 GIRLS</t>
  </si>
  <si>
    <t>Y5 BOYS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</si>
  <si>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</si>
  <si>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</si>
  <si>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</si>
  <si>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</si>
  <si>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</si>
  <si>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</si>
  <si>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</si>
  <si>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</si>
  <si>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</si>
  <si>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</si>
  <si>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</si>
  <si>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</si>
  <si>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</si>
  <si>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Vertical jump p  </t>
  </si>
  <si>
    <t xml:space="preserve">Shuttlecock throw </t>
  </si>
  <si>
    <t xml:space="preserve">Parlauf </t>
  </si>
  <si>
    <t>1 +1 relay</t>
  </si>
  <si>
    <t>2 +2 relay</t>
  </si>
  <si>
    <t xml:space="preserve">4 x 1 relay </t>
  </si>
  <si>
    <t>Broadwater</t>
  </si>
  <si>
    <t>Durrington</t>
  </si>
  <si>
    <t>Goring</t>
  </si>
  <si>
    <t xml:space="preserve">Vale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</si>
</sst>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2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right"/>
    </xf>
    <xf numFmtId="0" fontId="0" fillId="0" borderId="0" xfId="0" applyFill="1"/>
    <xf numFmtId="0" fontId="2" fillId="8" borderId="2" xfId="0" applyFont="1" applyFill="1" applyBorder="1" applyAlignment="1">
      <alignment horizontal="center"/>
    </xf>
    <xf numFmtId="0" fontId="0" fillId="0" borderId="0" xfId="0" quotePrefix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right"/>
    </xf>
    <xf numFmtId="0" fontId="10" fillId="11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textRotation="90" wrapText="1"/>
    </xf>
    <xf numFmtId="0" fontId="4" fillId="11" borderId="1" xfId="0" applyFont="1" applyFill="1" applyBorder="1" applyAlignment="1">
      <alignment horizontal="center" textRotation="90" wrapText="1"/>
    </xf>
    <xf numFmtId="0" fontId="4" fillId="11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 textRotation="90"/>
    </xf>
    <xf numFmtId="0" fontId="4" fillId="11" borderId="1" xfId="0" applyFont="1" applyFill="1" applyBorder="1" applyAlignment="1">
      <alignment horizontal="left" textRotation="90"/>
    </xf>
    <xf numFmtId="0" fontId="9" fillId="11" borderId="1" xfId="0" applyFont="1" applyFill="1" applyBorder="1" applyAlignment="1">
      <alignment horizontal="left" textRotation="90"/>
    </xf>
    <xf numFmtId="0" fontId="7" fillId="11" borderId="1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17"/>
  <sheetViews>
    <sheetView zoomScale="80" zoomScaleNormal="80" workbookViewId="0">
      <selection activeCell="J13" sqref="J13"/>
    </sheetView>
  </sheetViews>
  <sheetFormatPr defaultRowHeight="12.75" x14ac:dyDescent="0.2"/>
  <cols>
    <col min="1" max="1" width="36.5703125" style="20" customWidth="1"/>
    <col min="2" max="12" width="9.140625" style="20"/>
    <col min="13" max="13" width="13.5703125" style="20" bestFit="1" customWidth="1"/>
    <col min="14" max="16384" width="9.140625" style="20"/>
  </cols>
  <sheetData>
    <row r="1" spans="1:89" ht="111.75" customHeight="1" x14ac:dyDescent="0.5">
      <c r="A1" s="40" t="s">
        <v>10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2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5" t="s">
        <v>31</v>
      </c>
      <c r="B2" s="36">
        <v>6</v>
      </c>
      <c r="C2" s="36">
        <v>8</v>
      </c>
      <c r="D2" s="36">
        <v>6</v>
      </c>
      <c r="E2" s="36">
        <v>8</v>
      </c>
      <c r="F2" s="36">
        <v>10</v>
      </c>
      <c r="G2" s="36">
        <v>6</v>
      </c>
      <c r="H2" s="36">
        <v>6</v>
      </c>
      <c r="I2" s="36">
        <v>6</v>
      </c>
      <c r="J2" s="36">
        <v>6</v>
      </c>
      <c r="K2" s="36">
        <v>10</v>
      </c>
      <c r="L2" s="36">
        <v>6</v>
      </c>
      <c r="M2" s="36">
        <f>SUM(B2:L2)</f>
        <v>78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5" t="s">
        <v>32</v>
      </c>
      <c r="B3" s="36">
        <v>10</v>
      </c>
      <c r="C3" s="36">
        <v>6</v>
      </c>
      <c r="D3" s="36">
        <v>8</v>
      </c>
      <c r="E3" s="36">
        <v>6</v>
      </c>
      <c r="F3" s="36">
        <v>8</v>
      </c>
      <c r="G3" s="36">
        <v>10</v>
      </c>
      <c r="H3" s="36">
        <v>8</v>
      </c>
      <c r="I3" s="36">
        <v>8</v>
      </c>
      <c r="J3" s="36">
        <v>8</v>
      </c>
      <c r="K3" s="36">
        <v>6</v>
      </c>
      <c r="L3" s="36">
        <v>8</v>
      </c>
      <c r="M3" s="36">
        <f t="shared" ref="M3:M7" si="0">SUM(B3:L3)</f>
        <v>86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5" t="s">
        <v>33</v>
      </c>
      <c r="B4" s="36">
        <v>8</v>
      </c>
      <c r="C4" s="36">
        <v>10</v>
      </c>
      <c r="D4" s="36">
        <v>10</v>
      </c>
      <c r="E4" s="36">
        <v>10</v>
      </c>
      <c r="F4" s="36">
        <v>6</v>
      </c>
      <c r="G4" s="36">
        <v>8</v>
      </c>
      <c r="H4" s="36">
        <v>10</v>
      </c>
      <c r="I4" s="36">
        <v>10</v>
      </c>
      <c r="J4" s="36">
        <v>10</v>
      </c>
      <c r="K4" s="36">
        <v>8</v>
      </c>
      <c r="L4" s="36">
        <v>10</v>
      </c>
      <c r="M4" s="36">
        <f t="shared" si="0"/>
        <v>100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5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>
        <f t="shared" si="0"/>
        <v>0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f t="shared" si="0"/>
        <v>0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>
        <f t="shared" si="0"/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1">SUM(B8,C8,D8,E8,G8,H8,I8)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30"/>
      <c r="J10" s="30"/>
      <c r="K10" s="30"/>
      <c r="L10" s="30"/>
      <c r="M10" s="30"/>
    </row>
    <row r="11" spans="1:89" ht="18.75" thickBot="1" x14ac:dyDescent="0.3">
      <c r="B11" s="7">
        <v>10</v>
      </c>
      <c r="C11" s="8">
        <v>8</v>
      </c>
      <c r="D11" s="9">
        <v>6</v>
      </c>
      <c r="E11" s="10">
        <v>4</v>
      </c>
      <c r="F11" s="10"/>
      <c r="G11" s="11">
        <v>2</v>
      </c>
      <c r="H11" s="12">
        <v>1</v>
      </c>
      <c r="I11" s="31"/>
      <c r="J11" s="31"/>
      <c r="K11" s="31"/>
      <c r="L11" s="31"/>
      <c r="M11" s="31"/>
    </row>
    <row r="15" spans="1:89" x14ac:dyDescent="0.2">
      <c r="A15" s="23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N10" sqref="N10"/>
    </sheetView>
  </sheetViews>
  <sheetFormatPr defaultRowHeight="12.75" x14ac:dyDescent="0.2"/>
  <cols>
    <col min="1" max="1" width="36.85546875" style="20" customWidth="1"/>
    <col min="2" max="16384" width="9.140625" style="20"/>
  </cols>
  <sheetData>
    <row r="1" spans="1:13" ht="68.25" x14ac:dyDescent="0.5">
      <c r="A1" s="40" t="s">
        <v>11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3" t="s">
        <v>0</v>
      </c>
    </row>
    <row r="2" spans="1:13" ht="21" thickBot="1" x14ac:dyDescent="0.35">
      <c r="A2" s="35" t="s">
        <v>31</v>
      </c>
      <c r="B2" s="35">
        <v>8</v>
      </c>
      <c r="C2" s="35">
        <v>6</v>
      </c>
      <c r="D2" s="35">
        <v>6</v>
      </c>
      <c r="E2" s="35">
        <v>6</v>
      </c>
      <c r="F2" s="35">
        <v>8</v>
      </c>
      <c r="G2" s="35">
        <v>6</v>
      </c>
      <c r="H2" s="35">
        <v>6</v>
      </c>
      <c r="I2" s="35">
        <v>6</v>
      </c>
      <c r="J2" s="35">
        <v>8</v>
      </c>
      <c r="K2" s="35">
        <v>10</v>
      </c>
      <c r="L2" s="35">
        <v>6</v>
      </c>
      <c r="M2" s="36">
        <f t="shared" ref="M2:M7" si="0">SUM(B2:L2)</f>
        <v>76</v>
      </c>
    </row>
    <row r="3" spans="1:13" ht="21" thickTop="1" x14ac:dyDescent="0.3">
      <c r="A3" s="35" t="s">
        <v>32</v>
      </c>
      <c r="B3" s="37">
        <v>6</v>
      </c>
      <c r="C3" s="37">
        <v>8</v>
      </c>
      <c r="D3" s="37">
        <v>10</v>
      </c>
      <c r="E3" s="37">
        <v>8</v>
      </c>
      <c r="F3" s="37">
        <v>10</v>
      </c>
      <c r="G3" s="37">
        <v>10</v>
      </c>
      <c r="H3" s="37">
        <v>8</v>
      </c>
      <c r="I3" s="37">
        <v>8</v>
      </c>
      <c r="J3" s="35">
        <v>6</v>
      </c>
      <c r="K3" s="35">
        <v>6</v>
      </c>
      <c r="L3" s="35">
        <v>8</v>
      </c>
      <c r="M3" s="36">
        <f t="shared" si="0"/>
        <v>88</v>
      </c>
    </row>
    <row r="4" spans="1:13" ht="21" thickBot="1" x14ac:dyDescent="0.35">
      <c r="A4" s="35" t="s">
        <v>33</v>
      </c>
      <c r="B4" s="35">
        <v>10</v>
      </c>
      <c r="C4" s="35">
        <v>10</v>
      </c>
      <c r="D4" s="35">
        <v>8</v>
      </c>
      <c r="E4" s="35">
        <v>10</v>
      </c>
      <c r="F4" s="35">
        <v>6</v>
      </c>
      <c r="G4" s="35">
        <v>8</v>
      </c>
      <c r="H4" s="35">
        <v>10</v>
      </c>
      <c r="I4" s="35">
        <v>10</v>
      </c>
      <c r="J4" s="35">
        <v>10</v>
      </c>
      <c r="K4" s="35">
        <v>8</v>
      </c>
      <c r="L4" s="35">
        <v>10</v>
      </c>
      <c r="M4" s="36">
        <f t="shared" si="0"/>
        <v>100</v>
      </c>
    </row>
    <row r="5" spans="1:13" ht="21.75" thickTop="1" thickBot="1" x14ac:dyDescent="0.35">
      <c r="A5" s="35" t="s">
        <v>34</v>
      </c>
      <c r="B5" s="37"/>
      <c r="C5" s="37"/>
      <c r="D5" s="37"/>
      <c r="E5" s="37"/>
      <c r="F5" s="37"/>
      <c r="G5" s="37"/>
      <c r="H5" s="37"/>
      <c r="I5" s="37"/>
      <c r="J5" s="35"/>
      <c r="K5" s="35"/>
      <c r="L5" s="35"/>
      <c r="M5" s="36">
        <f t="shared" si="0"/>
        <v>0</v>
      </c>
    </row>
    <row r="6" spans="1:13" ht="21.75" thickTop="1" thickBot="1" x14ac:dyDescent="0.35">
      <c r="A6" s="35"/>
      <c r="B6" s="37"/>
      <c r="C6" s="37"/>
      <c r="D6" s="37"/>
      <c r="E6" s="37"/>
      <c r="F6" s="37"/>
      <c r="G6" s="37"/>
      <c r="H6" s="37"/>
      <c r="I6" s="37"/>
      <c r="J6" s="35"/>
      <c r="K6" s="35"/>
      <c r="L6" s="35"/>
      <c r="M6" s="36">
        <f t="shared" si="0"/>
        <v>0</v>
      </c>
    </row>
    <row r="7" spans="1:13" ht="21" thickTop="1" x14ac:dyDescent="0.3">
      <c r="A7" s="36"/>
      <c r="B7" s="37"/>
      <c r="C7" s="37"/>
      <c r="D7" s="37"/>
      <c r="E7" s="37"/>
      <c r="F7" s="37"/>
      <c r="G7" s="37"/>
      <c r="H7" s="37"/>
      <c r="I7" s="37"/>
      <c r="J7" s="35"/>
      <c r="K7" s="35"/>
      <c r="L7" s="35"/>
      <c r="M7" s="36">
        <f t="shared" si="0"/>
        <v>0</v>
      </c>
    </row>
    <row r="8" spans="1:13" ht="20.25" x14ac:dyDescent="0.3">
      <c r="A8" s="16">
        <f>'Y5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>SUM(B8,C8,D8,E8,G8,H8,I8)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</row>
    <row r="11" spans="1:13" ht="18.75" thickBot="1" x14ac:dyDescent="0.3">
      <c r="B11" s="7">
        <f>'Y5 GIRLS '!B11</f>
        <v>10</v>
      </c>
      <c r="C11" s="8">
        <f>'Y5 GIRLS '!C11</f>
        <v>8</v>
      </c>
      <c r="D11" s="9">
        <f>'Y5 GIRLS '!D11</f>
        <v>6</v>
      </c>
      <c r="E11" s="10">
        <f>'Y5 GIRLS '!E11</f>
        <v>4</v>
      </c>
      <c r="F11" s="10"/>
      <c r="G11" s="11">
        <v>2</v>
      </c>
      <c r="H11" s="12">
        <f>'Y5 GIRLS '!H11</f>
        <v>1</v>
      </c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workbookViewId="0">
      <selection activeCell="L5" sqref="L5"/>
    </sheetView>
  </sheetViews>
  <sheetFormatPr defaultRowHeight="12.75" x14ac:dyDescent="0.2"/>
  <cols>
    <col min="1" max="1" width="36.5703125" style="20" customWidth="1"/>
    <col min="2" max="12" width="9.140625" style="20"/>
    <col min="13" max="13" width="11.5703125" style="20" bestFit="1" customWidth="1"/>
    <col min="14" max="16384" width="9.140625" style="20"/>
  </cols>
  <sheetData>
    <row r="1" spans="1:89" ht="111.75" customHeight="1" x14ac:dyDescent="0.5">
      <c r="A1" s="40" t="s">
        <v>12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2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5" t="s">
        <v>31</v>
      </c>
      <c r="B2" s="36">
        <v>8</v>
      </c>
      <c r="C2" s="36">
        <v>10</v>
      </c>
      <c r="D2" s="36">
        <v>10</v>
      </c>
      <c r="E2" s="36">
        <v>10</v>
      </c>
      <c r="F2" s="36">
        <v>9</v>
      </c>
      <c r="G2" s="36">
        <v>8</v>
      </c>
      <c r="H2" s="36">
        <v>9</v>
      </c>
      <c r="I2" s="36">
        <v>10</v>
      </c>
      <c r="J2" s="36">
        <v>10</v>
      </c>
      <c r="K2" s="36">
        <v>10</v>
      </c>
      <c r="L2" s="36">
        <v>10</v>
      </c>
      <c r="M2" s="36">
        <f>SUM(B2:L2)</f>
        <v>104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5" t="s">
        <v>32</v>
      </c>
      <c r="B3" s="36">
        <v>6</v>
      </c>
      <c r="C3" s="36">
        <v>6</v>
      </c>
      <c r="D3" s="36">
        <v>8</v>
      </c>
      <c r="E3" s="36">
        <v>6</v>
      </c>
      <c r="F3" s="36">
        <v>6</v>
      </c>
      <c r="G3" s="36">
        <v>6</v>
      </c>
      <c r="H3" s="36">
        <v>6</v>
      </c>
      <c r="I3" s="36">
        <v>6</v>
      </c>
      <c r="J3" s="36">
        <v>6</v>
      </c>
      <c r="K3" s="36">
        <v>8</v>
      </c>
      <c r="L3" s="36">
        <v>8</v>
      </c>
      <c r="M3" s="36">
        <f>SUM(B3:L3)</f>
        <v>72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5" t="s">
        <v>33</v>
      </c>
      <c r="B4" s="36">
        <v>10</v>
      </c>
      <c r="C4" s="36">
        <v>8</v>
      </c>
      <c r="D4" s="36">
        <v>6</v>
      </c>
      <c r="E4" s="36">
        <v>8</v>
      </c>
      <c r="F4" s="36">
        <v>9</v>
      </c>
      <c r="G4" s="36">
        <v>10</v>
      </c>
      <c r="H4" s="36">
        <v>9</v>
      </c>
      <c r="I4" s="36">
        <v>8</v>
      </c>
      <c r="J4" s="36">
        <v>8</v>
      </c>
      <c r="K4" s="36">
        <v>6</v>
      </c>
      <c r="L4" s="36">
        <v>6</v>
      </c>
      <c r="M4" s="36">
        <f>SUM(B4:L4)</f>
        <v>88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5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>
        <f>SUM(B5:L5)</f>
        <v>0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f>SUM(B6,C6,D6,E6,G6,H6,J6:L6,I6)</f>
        <v>0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>
        <f>SUM(B7:L7)</f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>
        <f>'Y5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0">SUM(B8,C8,D8,E8,G8,H8,J8,I8)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30"/>
      <c r="K10" s="30"/>
      <c r="L10" s="30"/>
      <c r="M10" s="30"/>
    </row>
    <row r="11" spans="1:89" ht="18.75" thickBot="1" x14ac:dyDescent="0.3">
      <c r="B11" s="7">
        <f>'Y5 GIRLS '!B11</f>
        <v>10</v>
      </c>
      <c r="C11" s="8">
        <f>'Y5 GIRLS '!C11</f>
        <v>8</v>
      </c>
      <c r="D11" s="9">
        <f>'Y5 GIRLS '!D11</f>
        <v>6</v>
      </c>
      <c r="E11" s="10">
        <f>'Y5 GIRLS '!E11</f>
        <v>4</v>
      </c>
      <c r="F11" s="10"/>
      <c r="G11" s="11">
        <v>2</v>
      </c>
      <c r="H11" s="12">
        <f>'Y5 GIRLS '!H11</f>
        <v>1</v>
      </c>
      <c r="I11" s="19"/>
      <c r="J11" s="31"/>
      <c r="K11" s="31"/>
      <c r="L11" s="31"/>
      <c r="M11" s="31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L5" sqref="L5"/>
    </sheetView>
  </sheetViews>
  <sheetFormatPr defaultRowHeight="12.75" x14ac:dyDescent="0.2"/>
  <cols>
    <col min="1" max="1" width="37.28515625" style="20" customWidth="1"/>
    <col min="2" max="12" width="9.140625" style="20"/>
    <col min="13" max="13" width="11.140625" style="20" bestFit="1" customWidth="1"/>
    <col min="14" max="16384" width="9.140625" style="20"/>
  </cols>
  <sheetData>
    <row r="1" spans="1:13" ht="68.25" x14ac:dyDescent="0.5">
      <c r="A1" s="40" t="s">
        <v>13</v>
      </c>
      <c r="B1" s="41" t="s">
        <v>21</v>
      </c>
      <c r="C1" s="41" t="s">
        <v>22</v>
      </c>
      <c r="D1" s="41" t="s">
        <v>23</v>
      </c>
      <c r="E1" s="41" t="s">
        <v>24</v>
      </c>
      <c r="F1" s="41" t="s">
        <v>25</v>
      </c>
      <c r="G1" s="41" t="s">
        <v>19</v>
      </c>
      <c r="H1" s="41" t="s">
        <v>26</v>
      </c>
      <c r="I1" s="41" t="s">
        <v>27</v>
      </c>
      <c r="J1" s="41" t="s">
        <v>28</v>
      </c>
      <c r="K1" s="41" t="s">
        <v>29</v>
      </c>
      <c r="L1" s="41" t="s">
        <v>30</v>
      </c>
      <c r="M1" s="43" t="s">
        <v>0</v>
      </c>
    </row>
    <row r="2" spans="1:13" ht="21" thickBot="1" x14ac:dyDescent="0.35">
      <c r="A2" s="35" t="s">
        <v>31</v>
      </c>
      <c r="B2" s="35">
        <v>10</v>
      </c>
      <c r="C2" s="35">
        <v>8</v>
      </c>
      <c r="D2" s="35">
        <v>6</v>
      </c>
      <c r="E2" s="35">
        <v>6</v>
      </c>
      <c r="F2" s="35">
        <v>8</v>
      </c>
      <c r="G2" s="35">
        <v>6</v>
      </c>
      <c r="H2" s="35">
        <v>6</v>
      </c>
      <c r="I2" s="35">
        <v>10</v>
      </c>
      <c r="J2" s="35">
        <v>9</v>
      </c>
      <c r="K2" s="35">
        <v>10</v>
      </c>
      <c r="L2" s="35">
        <v>10</v>
      </c>
      <c r="M2" s="36">
        <f t="shared" ref="M2:M7" si="0">SUM(B2:L2)</f>
        <v>89</v>
      </c>
    </row>
    <row r="3" spans="1:13" ht="21" thickTop="1" x14ac:dyDescent="0.3">
      <c r="A3" s="35" t="s">
        <v>32</v>
      </c>
      <c r="B3" s="37">
        <v>8</v>
      </c>
      <c r="C3" s="37">
        <v>6</v>
      </c>
      <c r="D3" s="37">
        <v>8</v>
      </c>
      <c r="E3" s="37">
        <v>8</v>
      </c>
      <c r="F3" s="37">
        <v>10</v>
      </c>
      <c r="G3" s="37">
        <v>10</v>
      </c>
      <c r="H3" s="37">
        <v>10</v>
      </c>
      <c r="I3" s="37">
        <v>8</v>
      </c>
      <c r="J3" s="37">
        <v>9</v>
      </c>
      <c r="K3" s="37">
        <v>6</v>
      </c>
      <c r="L3" s="37">
        <v>8</v>
      </c>
      <c r="M3" s="36">
        <f t="shared" si="0"/>
        <v>91</v>
      </c>
    </row>
    <row r="4" spans="1:13" ht="21" thickBot="1" x14ac:dyDescent="0.35">
      <c r="A4" s="35" t="s">
        <v>33</v>
      </c>
      <c r="B4" s="35">
        <v>6</v>
      </c>
      <c r="C4" s="35">
        <v>10</v>
      </c>
      <c r="D4" s="35">
        <v>10</v>
      </c>
      <c r="E4" s="35">
        <v>10</v>
      </c>
      <c r="F4" s="35">
        <v>6</v>
      </c>
      <c r="G4" s="35">
        <v>8</v>
      </c>
      <c r="H4" s="35">
        <v>8</v>
      </c>
      <c r="I4" s="35">
        <v>6</v>
      </c>
      <c r="J4" s="35">
        <v>6</v>
      </c>
      <c r="K4" s="35">
        <v>8</v>
      </c>
      <c r="L4" s="35">
        <v>6</v>
      </c>
      <c r="M4" s="36">
        <f t="shared" si="0"/>
        <v>84</v>
      </c>
    </row>
    <row r="5" spans="1:13" ht="21.75" thickTop="1" thickBot="1" x14ac:dyDescent="0.35">
      <c r="A5" s="35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>
        <f t="shared" si="0"/>
        <v>0</v>
      </c>
    </row>
    <row r="6" spans="1:13" ht="21.75" thickTop="1" thickBot="1" x14ac:dyDescent="0.35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">
        <f t="shared" si="0"/>
        <v>0</v>
      </c>
    </row>
    <row r="7" spans="1:13" ht="21.75" thickTop="1" thickBot="1" x14ac:dyDescent="0.3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2">
        <f t="shared" si="0"/>
        <v>0</v>
      </c>
    </row>
    <row r="8" spans="1:13" ht="21" thickTop="1" x14ac:dyDescent="0.3">
      <c r="A8" s="16">
        <f>'Y5 GIRLS '!A8</f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ref="M8" si="1">SUM(B8,C8,D8,E8,G8,H8,L8,I8)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18"/>
      <c r="K10" s="18"/>
    </row>
    <row r="11" spans="1:13" ht="18.75" thickBot="1" x14ac:dyDescent="0.3">
      <c r="B11" s="7">
        <f>'Y5 GIRLS '!B11</f>
        <v>10</v>
      </c>
      <c r="C11" s="8">
        <f>'Y5 GIRLS '!C11</f>
        <v>8</v>
      </c>
      <c r="D11" s="9">
        <f>'Y5 GIRLS '!D11</f>
        <v>6</v>
      </c>
      <c r="E11" s="10">
        <f>'Y5 GIRLS '!E11</f>
        <v>4</v>
      </c>
      <c r="F11" s="10"/>
      <c r="G11" s="11">
        <v>2</v>
      </c>
      <c r="H11" s="12">
        <f>'Y5 GIRLS '!H11</f>
        <v>1</v>
      </c>
      <c r="I11" s="19"/>
      <c r="J11" s="19"/>
      <c r="K11" s="19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E1" sqref="E1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44" t="s">
        <v>2</v>
      </c>
      <c r="B1" s="45" t="s">
        <v>14</v>
      </c>
      <c r="C1" s="45" t="s">
        <v>15</v>
      </c>
      <c r="D1" s="46" t="s">
        <v>0</v>
      </c>
    </row>
    <row r="2" spans="1:4" ht="20.25" x14ac:dyDescent="0.3">
      <c r="A2" s="38" t="str">
        <f>'Y5 GIRLS '!A2</f>
        <v>Broadwater</v>
      </c>
      <c r="B2" s="35">
        <f>'Y5 BOYS'!M2</f>
        <v>76</v>
      </c>
      <c r="C2" s="35">
        <f>'Y6 BOYS'!M2</f>
        <v>89</v>
      </c>
      <c r="D2" s="35">
        <f t="shared" ref="D2:D8" si="0">SUM(B2,C2)</f>
        <v>165</v>
      </c>
    </row>
    <row r="3" spans="1:4" ht="20.25" x14ac:dyDescent="0.3">
      <c r="A3" s="38" t="str">
        <f>'Y5 GIRLS '!A3</f>
        <v>Durrington</v>
      </c>
      <c r="B3" s="35">
        <f>'Y5 BOYS'!M3</f>
        <v>88</v>
      </c>
      <c r="C3" s="35">
        <f>'Y6 BOYS'!M3</f>
        <v>91</v>
      </c>
      <c r="D3" s="35">
        <f t="shared" si="0"/>
        <v>179</v>
      </c>
    </row>
    <row r="4" spans="1:4" ht="20.25" x14ac:dyDescent="0.3">
      <c r="A4" s="38" t="str">
        <f>'Y5 GIRLS '!A4</f>
        <v>Goring</v>
      </c>
      <c r="B4" s="35">
        <f>'Y5 BOYS'!M4</f>
        <v>100</v>
      </c>
      <c r="C4" s="35">
        <f>'Y6 BOYS'!M4</f>
        <v>84</v>
      </c>
      <c r="D4" s="35">
        <f t="shared" si="0"/>
        <v>184</v>
      </c>
    </row>
    <row r="5" spans="1:4" ht="20.25" x14ac:dyDescent="0.3">
      <c r="A5" s="38" t="str">
        <f>'Y5 GIRLS '!A5</f>
        <v xml:space="preserve">Vale </v>
      </c>
      <c r="B5" s="35">
        <f>'Y5 BOYS'!M5</f>
        <v>0</v>
      </c>
      <c r="C5" s="35">
        <f>'Y6 BOYS'!M5</f>
        <v>0</v>
      </c>
      <c r="D5" s="35">
        <f t="shared" si="0"/>
        <v>0</v>
      </c>
    </row>
    <row r="6" spans="1:4" ht="20.25" x14ac:dyDescent="0.3">
      <c r="A6" s="38">
        <f>'Y5 GIRLS '!A6</f>
        <v>0</v>
      </c>
      <c r="B6" s="35">
        <f>'Y5 BOYS'!M6</f>
        <v>0</v>
      </c>
      <c r="C6" s="35">
        <f>'Y6 BOYS'!M6</f>
        <v>0</v>
      </c>
      <c r="D6" s="35">
        <f t="shared" si="0"/>
        <v>0</v>
      </c>
    </row>
    <row r="7" spans="1:4" ht="20.25" x14ac:dyDescent="0.3">
      <c r="A7" s="38">
        <f>'Y5 GIRLS '!A7</f>
        <v>0</v>
      </c>
      <c r="B7" s="35">
        <f>'Y5 BOYS'!M7</f>
        <v>0</v>
      </c>
      <c r="C7" s="35">
        <f>'Y6 BOYS'!M7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'Y5 BOYS'!M8</f>
        <v>0</v>
      </c>
      <c r="C8" s="16">
        <f>'Y6 BOYS'!M8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F2" sqref="F2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44" t="s">
        <v>1</v>
      </c>
      <c r="B1" s="47" t="s">
        <v>14</v>
      </c>
      <c r="C1" s="45" t="s">
        <v>15</v>
      </c>
      <c r="D1" s="46" t="s">
        <v>0</v>
      </c>
    </row>
    <row r="2" spans="1:4" ht="20.25" x14ac:dyDescent="0.3">
      <c r="A2" s="38" t="str">
        <f>'Y5 GIRLS '!A2</f>
        <v>Broadwater</v>
      </c>
      <c r="B2" s="35">
        <f>'Y5 GIRLS '!M2</f>
        <v>78</v>
      </c>
      <c r="C2" s="35">
        <f>'Y6 GIRLS'!M2</f>
        <v>104</v>
      </c>
      <c r="D2" s="35">
        <f t="shared" ref="D2:D7" si="0">B2+C2</f>
        <v>182</v>
      </c>
    </row>
    <row r="3" spans="1:4" ht="20.25" x14ac:dyDescent="0.3">
      <c r="A3" s="38" t="str">
        <f>'Y5 GIRLS '!A3</f>
        <v>Durrington</v>
      </c>
      <c r="B3" s="35">
        <f>'Y5 GIRLS '!M3</f>
        <v>86</v>
      </c>
      <c r="C3" s="35">
        <f>'Y6 GIRLS'!M3</f>
        <v>72</v>
      </c>
      <c r="D3" s="35">
        <f t="shared" si="0"/>
        <v>158</v>
      </c>
    </row>
    <row r="4" spans="1:4" s="15" customFormat="1" ht="20.25" x14ac:dyDescent="0.3">
      <c r="A4" s="38" t="str">
        <f>'Y5 GIRLS '!A4</f>
        <v>Goring</v>
      </c>
      <c r="B4" s="35">
        <f>'Y5 GIRLS '!M4</f>
        <v>100</v>
      </c>
      <c r="C4" s="35">
        <f>'Y6 GIRLS'!M4</f>
        <v>88</v>
      </c>
      <c r="D4" s="35">
        <f t="shared" si="0"/>
        <v>188</v>
      </c>
    </row>
    <row r="5" spans="1:4" ht="20.25" x14ac:dyDescent="0.3">
      <c r="A5" s="38" t="str">
        <f>'Y5 GIRLS '!A5</f>
        <v xml:space="preserve">Vale </v>
      </c>
      <c r="B5" s="35">
        <f>'Y5 GIRLS '!M5</f>
        <v>0</v>
      </c>
      <c r="C5" s="35">
        <f>'Y6 GIRLS'!M5</f>
        <v>0</v>
      </c>
      <c r="D5" s="35">
        <f t="shared" si="0"/>
        <v>0</v>
      </c>
    </row>
    <row r="6" spans="1:4" ht="20.25" x14ac:dyDescent="0.3">
      <c r="A6" s="38">
        <f>'Y5 GIRLS '!A6</f>
        <v>0</v>
      </c>
      <c r="B6" s="39">
        <f>'Y5 GIRLS '!M6</f>
        <v>0</v>
      </c>
      <c r="C6" s="39">
        <f>'Y6 GIRLS'!M6</f>
        <v>0</v>
      </c>
      <c r="D6" s="39">
        <f t="shared" si="0"/>
        <v>0</v>
      </c>
    </row>
    <row r="7" spans="1:4" ht="20.25" x14ac:dyDescent="0.3">
      <c r="A7" s="38">
        <f>'Y5 GIRLS '!A7</f>
        <v>0</v>
      </c>
      <c r="B7" s="35">
        <f>'Y5 GIRLS '!M7</f>
        <v>0</v>
      </c>
      <c r="C7" s="35">
        <f>'Y6 GIRLS'!M7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4">
        <f>'Y5 GIRLS '!M8</f>
        <v>0</v>
      </c>
      <c r="C8" s="13">
        <f>'Y6 GIRLS'!M8</f>
        <v>0</v>
      </c>
      <c r="D8" s="13" t="s">
        <v>20</v>
      </c>
    </row>
    <row r="9" spans="1:4" x14ac:dyDescent="0.2">
      <c r="A9" s="15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F1" sqref="F1"/>
    </sheetView>
  </sheetViews>
  <sheetFormatPr defaultRowHeight="12.75" x14ac:dyDescent="0.2"/>
  <cols>
    <col min="1" max="1" width="42.140625" customWidth="1"/>
  </cols>
  <sheetData>
    <row r="1" spans="1:4" ht="68.25" x14ac:dyDescent="0.5">
      <c r="A1" s="44" t="s">
        <v>15</v>
      </c>
      <c r="B1" s="45" t="s">
        <v>2</v>
      </c>
      <c r="C1" s="45" t="s">
        <v>1</v>
      </c>
      <c r="D1" s="46" t="s">
        <v>0</v>
      </c>
    </row>
    <row r="2" spans="1:4" ht="20.25" x14ac:dyDescent="0.3">
      <c r="A2" s="38" t="str">
        <f>'Y5 GIRLS '!A2</f>
        <v>Broadwater</v>
      </c>
      <c r="B2" s="35">
        <f>'Y6 BOYS'!M2</f>
        <v>89</v>
      </c>
      <c r="C2" s="35">
        <f>'Y6 GIRLS'!M2</f>
        <v>104</v>
      </c>
      <c r="D2" s="35">
        <f t="shared" ref="D2:D7" si="0">SUM(B2,C2)</f>
        <v>193</v>
      </c>
    </row>
    <row r="3" spans="1:4" ht="20.25" x14ac:dyDescent="0.3">
      <c r="A3" s="38" t="str">
        <f>'Y5 GIRLS '!A3</f>
        <v>Durrington</v>
      </c>
      <c r="B3" s="35">
        <f>'Y6 BOYS'!M3</f>
        <v>91</v>
      </c>
      <c r="C3" s="35">
        <f>'Y6 GIRLS'!M3</f>
        <v>72</v>
      </c>
      <c r="D3" s="35">
        <f t="shared" si="0"/>
        <v>163</v>
      </c>
    </row>
    <row r="4" spans="1:4" ht="20.25" x14ac:dyDescent="0.3">
      <c r="A4" s="38" t="str">
        <f>'Y5 GIRLS '!A4</f>
        <v>Goring</v>
      </c>
      <c r="B4" s="35">
        <f>'Y6 BOYS'!M4</f>
        <v>84</v>
      </c>
      <c r="C4" s="35">
        <f>'Y6 GIRLS'!M4</f>
        <v>88</v>
      </c>
      <c r="D4" s="35">
        <f t="shared" si="0"/>
        <v>172</v>
      </c>
    </row>
    <row r="5" spans="1:4" ht="20.25" x14ac:dyDescent="0.3">
      <c r="A5" s="38" t="str">
        <f>'Y5 GIRLS '!A5</f>
        <v xml:space="preserve">Vale </v>
      </c>
      <c r="B5" s="35">
        <f>'Y6 BOYS'!M5</f>
        <v>0</v>
      </c>
      <c r="C5" s="35">
        <f>'Y6 GIRLS'!M5</f>
        <v>0</v>
      </c>
      <c r="D5" s="35">
        <f t="shared" si="0"/>
        <v>0</v>
      </c>
    </row>
    <row r="6" spans="1:4" ht="20.25" x14ac:dyDescent="0.3">
      <c r="A6" s="38">
        <f>'Y5 GIRLS '!A6</f>
        <v>0</v>
      </c>
      <c r="B6" s="35">
        <f>'Y6 BOYS'!M6</f>
        <v>0</v>
      </c>
      <c r="C6" s="35">
        <f>'Y6 GIRLS'!M6</f>
        <v>0</v>
      </c>
      <c r="D6" s="35">
        <f t="shared" si="0"/>
        <v>0</v>
      </c>
    </row>
    <row r="7" spans="1:4" ht="20.25" x14ac:dyDescent="0.3">
      <c r="A7" s="38">
        <f>'Y5 GIRLS '!A7</f>
        <v>0</v>
      </c>
      <c r="B7" s="35">
        <f>'Y6 BOYS'!M7</f>
        <v>0</v>
      </c>
      <c r="C7" s="35">
        <f>'Y6 GIRLS'!M7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'Y6 BOYS'!M8</f>
        <v>0</v>
      </c>
      <c r="C8" s="16">
        <f>'Y6 GIRLS'!M8</f>
        <v>0</v>
      </c>
      <c r="D8" s="16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F1" sqref="F1"/>
    </sheetView>
  </sheetViews>
  <sheetFormatPr defaultRowHeight="12.75" x14ac:dyDescent="0.2"/>
  <cols>
    <col min="1" max="1" width="42.140625" customWidth="1"/>
  </cols>
  <sheetData>
    <row r="1" spans="1:4" ht="68.25" x14ac:dyDescent="0.5">
      <c r="A1" s="44" t="s">
        <v>14</v>
      </c>
      <c r="B1" s="45" t="s">
        <v>2</v>
      </c>
      <c r="C1" s="45" t="s">
        <v>1</v>
      </c>
      <c r="D1" s="46" t="s">
        <v>0</v>
      </c>
    </row>
    <row r="2" spans="1:4" ht="20.25" x14ac:dyDescent="0.3">
      <c r="A2" s="38" t="str">
        <f>'Y5 GIRLS '!A2</f>
        <v>Broadwater</v>
      </c>
      <c r="B2" s="35">
        <f>'Y5 BOYS'!M2</f>
        <v>76</v>
      </c>
      <c r="C2" s="35">
        <f>'Y5 GIRLS '!M2</f>
        <v>78</v>
      </c>
      <c r="D2" s="35">
        <f t="shared" ref="D2:D8" si="0">SUM(B2,C2)</f>
        <v>154</v>
      </c>
    </row>
    <row r="3" spans="1:4" ht="20.25" x14ac:dyDescent="0.3">
      <c r="A3" s="38" t="str">
        <f>'Y5 GIRLS '!A3</f>
        <v>Durrington</v>
      </c>
      <c r="B3" s="35">
        <f>'Y5 BOYS'!M3</f>
        <v>88</v>
      </c>
      <c r="C3" s="35">
        <f>'Y5 GIRLS '!M3</f>
        <v>86</v>
      </c>
      <c r="D3" s="35">
        <f t="shared" si="0"/>
        <v>174</v>
      </c>
    </row>
    <row r="4" spans="1:4" ht="20.25" x14ac:dyDescent="0.3">
      <c r="A4" s="38" t="str">
        <f>'Y5 GIRLS '!A4</f>
        <v>Goring</v>
      </c>
      <c r="B4" s="35">
        <f>'Y5 BOYS'!M4</f>
        <v>100</v>
      </c>
      <c r="C4" s="35">
        <f>'Y5 GIRLS '!M4</f>
        <v>100</v>
      </c>
      <c r="D4" s="35">
        <f t="shared" si="0"/>
        <v>200</v>
      </c>
    </row>
    <row r="5" spans="1:4" ht="20.25" x14ac:dyDescent="0.3">
      <c r="A5" s="38" t="str">
        <f>'Y5 GIRLS '!A5</f>
        <v xml:space="preserve">Vale </v>
      </c>
      <c r="B5" s="35">
        <f>'Y5 BOYS'!M5</f>
        <v>0</v>
      </c>
      <c r="C5" s="35">
        <f>'Y5 GIRLS '!M5</f>
        <v>0</v>
      </c>
      <c r="D5" s="35">
        <f t="shared" si="0"/>
        <v>0</v>
      </c>
    </row>
    <row r="6" spans="1:4" ht="20.25" x14ac:dyDescent="0.3">
      <c r="A6" s="38">
        <f>'Y5 GIRLS '!A6</f>
        <v>0</v>
      </c>
      <c r="B6" s="35">
        <f>'Y5 BOYS'!M6</f>
        <v>0</v>
      </c>
      <c r="C6" s="35">
        <f>'Y5 GIRLS '!M6</f>
        <v>0</v>
      </c>
      <c r="D6" s="35">
        <f t="shared" si="0"/>
        <v>0</v>
      </c>
    </row>
    <row r="7" spans="1:4" ht="20.25" x14ac:dyDescent="0.3">
      <c r="A7" s="38">
        <f>'Y5 GIRLS '!A7</f>
        <v>0</v>
      </c>
      <c r="B7" s="35">
        <f>'Y5 BOYS'!M7</f>
        <v>0</v>
      </c>
      <c r="C7" s="35">
        <f>'Y5 GIRLS 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'Y5 BOYS'!M8</f>
        <v>0</v>
      </c>
      <c r="C8" s="16">
        <f>'Y5 GIRLS 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tabSelected="1" zoomScale="150" workbookViewId="0">
      <selection activeCell="A5" sqref="A5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44" t="s">
        <v>3</v>
      </c>
      <c r="B1" s="48" t="s">
        <v>17</v>
      </c>
      <c r="C1" s="48" t="s">
        <v>18</v>
      </c>
      <c r="D1" s="46" t="s">
        <v>0</v>
      </c>
    </row>
    <row r="2" spans="1:4" ht="20.25" x14ac:dyDescent="0.3">
      <c r="A2" s="38" t="str">
        <f>'Y5 GIRLS '!A2</f>
        <v>Broadwater</v>
      </c>
      <c r="B2" s="35">
        <f>'YEAR 5'!D2</f>
        <v>154</v>
      </c>
      <c r="C2" s="35">
        <f>'YEAR 6'!D2</f>
        <v>193</v>
      </c>
      <c r="D2" s="35">
        <f>B2+C2</f>
        <v>347</v>
      </c>
    </row>
    <row r="3" spans="1:4" ht="20.25" x14ac:dyDescent="0.3">
      <c r="A3" s="38" t="str">
        <f>'Y5 GIRLS '!A3</f>
        <v>Durrington</v>
      </c>
      <c r="B3" s="35">
        <f>'YEAR 5'!D3</f>
        <v>174</v>
      </c>
      <c r="C3" s="35">
        <f>'YEAR 6'!D3</f>
        <v>163</v>
      </c>
      <c r="D3" s="35">
        <f>SUM(B3+C3)</f>
        <v>337</v>
      </c>
    </row>
    <row r="4" spans="1:4" ht="20.25" x14ac:dyDescent="0.3">
      <c r="A4" s="38" t="str">
        <f>'Y5 GIRLS '!A4</f>
        <v>Goring</v>
      </c>
      <c r="B4" s="35">
        <f>'YEAR 5'!D4</f>
        <v>200</v>
      </c>
      <c r="C4" s="35">
        <f>'YEAR 6'!D4</f>
        <v>172</v>
      </c>
      <c r="D4" s="35">
        <f>SUM(B4+C4)</f>
        <v>372</v>
      </c>
    </row>
    <row r="5" spans="1:4" ht="20.25" x14ac:dyDescent="0.3">
      <c r="A5" s="38" t="str">
        <f>'Y5 GIRLS '!A5</f>
        <v xml:space="preserve">Vale </v>
      </c>
      <c r="B5" s="35">
        <f>'YEAR 5'!D5</f>
        <v>0</v>
      </c>
      <c r="C5" s="35">
        <f>'YEAR 6'!D5</f>
        <v>0</v>
      </c>
      <c r="D5" s="35">
        <f>SUM(B5+C5)</f>
        <v>0</v>
      </c>
    </row>
    <row r="6" spans="1:4" ht="20.25" x14ac:dyDescent="0.3">
      <c r="A6" s="38">
        <f>'Y5 GIRLS '!A6</f>
        <v>0</v>
      </c>
      <c r="B6" s="35">
        <f>'YEAR 5'!D6</f>
        <v>0</v>
      </c>
      <c r="C6" s="35">
        <f>'YEAR 6'!D6</f>
        <v>0</v>
      </c>
      <c r="D6" s="35">
        <f>B6+C6</f>
        <v>0</v>
      </c>
    </row>
    <row r="7" spans="1:4" ht="20.25" x14ac:dyDescent="0.3">
      <c r="A7" s="38">
        <f>'Y5 GIRLS '!A7</f>
        <v>0</v>
      </c>
      <c r="B7" s="35">
        <f>'YEAR 5'!D7</f>
        <v>0</v>
      </c>
      <c r="C7" s="35">
        <f>'YEAR 6'!D7</f>
        <v>0</v>
      </c>
      <c r="D7" s="35">
        <f>SUM(C7+B7)</f>
        <v>0</v>
      </c>
    </row>
    <row r="8" spans="1:4" ht="20.25" x14ac:dyDescent="0.3">
      <c r="A8" s="14">
        <f>'Y6 GIRLS'!A8</f>
        <v>0</v>
      </c>
      <c r="B8" s="16">
        <f>'YEAR 5'!D8</f>
        <v>0</v>
      </c>
      <c r="C8" s="16">
        <f>'YEAR 6'!D8</f>
        <v>0</v>
      </c>
      <c r="D8" s="16" t="e">
        <f>SUM(C8,#REF!)</f>
        <v>#REF!</v>
      </c>
    </row>
    <row r="36" spans="37:37" x14ac:dyDescent="0.2">
      <c r="AK36" s="17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Y5 GIRLS </vt:lpstr>
      <vt:lpstr>Y5 BOYS</vt:lpstr>
      <vt:lpstr>Y6 GIRLS</vt:lpstr>
      <vt:lpstr>Y6 BOYS</vt:lpstr>
      <vt:lpstr>Total B</vt:lpstr>
      <vt:lpstr>Total G</vt:lpstr>
      <vt:lpstr>YEAR 6</vt:lpstr>
      <vt:lpstr>YEAR 5</vt:lpstr>
      <vt:lpstr>TOTAL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2019-01-10T14:31:39Z</dcterms:modified>
</cp:coreProperties>
</file>